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ssenscia.sharepoint.com/teams/Co-valent-Documentcenter/Shared Documents/Vormingsfonds/Advies/Opleidingsplan/GidsOpleidingsplan2025/FR/versie2/Tools/Phase4/"/>
    </mc:Choice>
  </mc:AlternateContent>
  <xr:revisionPtr revIDLastSave="44" documentId="11_8B644A7F846BD6CFEB3B98154B0B3EB8DA83C8A3" xr6:coauthVersionLast="47" xr6:coauthVersionMax="47" xr10:uidLastSave="{3FBE6A88-FB0A-46FD-AB12-FB3D41947285}"/>
  <bookViews>
    <workbookView xWindow="-120" yWindow="-120" windowWidth="29040" windowHeight="15720" xr2:uid="{00000000-000D-0000-FFFF-FFFF00000000}"/>
  </bookViews>
  <sheets>
    <sheet name="Budget Form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2" i="1"/>
  <c r="H4" i="1"/>
  <c r="H5" i="1"/>
  <c r="H6" i="1"/>
  <c r="H7" i="1"/>
  <c r="H8" i="1"/>
  <c r="H9" i="1"/>
  <c r="H10" i="1"/>
  <c r="H11" i="1"/>
  <c r="H12" i="1"/>
  <c r="H13" i="1"/>
  <c r="H14" i="1"/>
  <c r="H3" i="1"/>
  <c r="H2" i="1"/>
</calcChain>
</file>

<file path=xl/sharedStrings.xml><?xml version="1.0" encoding="utf-8"?>
<sst xmlns="http://schemas.openxmlformats.org/spreadsheetml/2006/main" count="38" uniqueCount="30">
  <si>
    <t>Catégorie</t>
  </si>
  <si>
    <t>Intitulé formation</t>
  </si>
  <si>
    <t>Nb. participants</t>
  </si>
  <si>
    <t>Durée (j)</t>
  </si>
  <si>
    <t>Sécurité / HSE</t>
  </si>
  <si>
    <t>Formation ATEX (risques d’explosion)</t>
  </si>
  <si>
    <t>Sécurité SEVESO – Plans d’urgence</t>
  </si>
  <si>
    <t>Gestes &amp; postures – manutention produits</t>
  </si>
  <si>
    <t>Techniques – Production &amp; Maintenance</t>
  </si>
  <si>
    <t>Procédés de synthèse chimique</t>
  </si>
  <si>
    <t>Maintenance préventive des équipements</t>
  </si>
  <si>
    <t>Analyse labo (chromatographie, spectro)</t>
  </si>
  <si>
    <t>Réglementation &amp; conformité</t>
  </si>
  <si>
    <t>Formation REACH &amp; CLP</t>
  </si>
  <si>
    <t>Audits qualité (ISO 9001 / GMP)</t>
  </si>
  <si>
    <t>Normes environnementales ISO 14001</t>
  </si>
  <si>
    <t>Soft skills</t>
  </si>
  <si>
    <t>Communication sécurité &amp; culture HSE</t>
  </si>
  <si>
    <t>Gestion du temps &amp; priorisation</t>
  </si>
  <si>
    <t>Management &amp; Leadership</t>
  </si>
  <si>
    <t>Leadership en environnement industriel</t>
  </si>
  <si>
    <t>Formation responsables d’équipes SEVESO</t>
  </si>
  <si>
    <t xml:space="preserve">Coût pédagogique </t>
  </si>
  <si>
    <t xml:space="preserve">Coût salarial imputé </t>
  </si>
  <si>
    <t xml:space="preserve">Coût total prévisionnel </t>
  </si>
  <si>
    <t xml:space="preserve">Financements externes </t>
  </si>
  <si>
    <t>Écart</t>
  </si>
  <si>
    <t xml:space="preserve">Frais 
annexes </t>
  </si>
  <si>
    <t xml:space="preserve">Reste 
à charge </t>
  </si>
  <si>
    <t xml:space="preserve">Coût 
réalisé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</si>
</sst>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o-valent Grotesk Light"/>
      <family val="2"/>
    </font>
    <font>
      <sz val="11"/>
      <color theme="1"/>
      <name val="Co-valent Grotesk Light"/>
      <family val="2"/>
    </font>
    <font>
      <sz val="11"/>
      <color rgb="FFFF0000"/>
      <name val="Co-valent Grotesk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view="pageBreakPreview" zoomScale="115" zoomScaleNormal="100" zoomScaleSheetLayoutView="115" workbookViewId="0">
      <selection activeCell="K4" sqref="K4"/>
    </sheetView>
  </sheetViews>
  <sheetFormatPr defaultColWidth="9.140625" defaultRowHeight="15" x14ac:dyDescent="0.25"/>
  <cols>
    <col min="1" max="1" width="37.28515625" style="1" bestFit="1" customWidth="1"/>
    <col min="2" max="2" width="39.42578125" style="1" bestFit="1" customWidth="1"/>
    <col min="3" max="3" width="15" style="1" bestFit="1" customWidth="1"/>
    <col min="4" max="4" width="12.28515625" style="1" customWidth="1"/>
    <col min="5" max="11" width="15.140625" style="1" customWidth="1"/>
    <col min="12" max="12" width="18.5703125" style="1" customWidth="1"/>
    <col min="13" max="16384" width="9.140625" style="1"/>
  </cols>
  <sheetData>
    <row r="1" spans="1:12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22</v>
      </c>
      <c r="F1" s="2" t="s">
        <v>27</v>
      </c>
      <c r="G1" s="2" t="s">
        <v>23</v>
      </c>
      <c r="H1" s="2" t="s">
        <v>24</v>
      </c>
      <c r="I1" s="2" t="s">
        <v>25</v>
      </c>
      <c r="J1" s="2" t="s">
        <v>28</v>
      </c>
      <c r="K1" s="2" t="s">
        <v>29</v>
      </c>
      <c r="L1" s="2" t="s">
        <v>26</v>
      </c>
    </row>
    <row r="2" spans="1:12" x14ac:dyDescent="0.25">
      <c r="A2" s="3" t="s">
        <v>4</v>
      </c>
      <c r="B2" s="3" t="s">
        <v>5</v>
      </c>
      <c r="C2" s="3">
        <v>20</v>
      </c>
      <c r="D2" s="3">
        <v>2</v>
      </c>
      <c r="E2" s="4">
        <v>6000</v>
      </c>
      <c r="F2" s="4">
        <v>1200</v>
      </c>
      <c r="G2" s="4">
        <v>6400</v>
      </c>
      <c r="H2" s="4">
        <f>SUM(E2:G2)</f>
        <v>13600</v>
      </c>
      <c r="I2" s="4">
        <v>4000</v>
      </c>
      <c r="J2" s="4">
        <f>H2-I2</f>
        <v>9600</v>
      </c>
      <c r="K2" s="4">
        <v>12000</v>
      </c>
      <c r="L2" s="5">
        <f>IF(K2=0,0,J2-K2)</f>
        <v>-2400</v>
      </c>
    </row>
    <row r="3" spans="1:12" x14ac:dyDescent="0.25">
      <c r="A3" s="3" t="s">
        <v>4</v>
      </c>
      <c r="B3" s="3" t="s">
        <v>6</v>
      </c>
      <c r="C3" s="3">
        <v>15</v>
      </c>
      <c r="D3" s="3">
        <v>1</v>
      </c>
      <c r="E3" s="4">
        <v>4000</v>
      </c>
      <c r="F3" s="4">
        <v>900</v>
      </c>
      <c r="G3" s="4">
        <v>3000</v>
      </c>
      <c r="H3" s="4">
        <f>SUM(E3:G3)</f>
        <v>7900</v>
      </c>
      <c r="I3" s="4">
        <v>2500</v>
      </c>
      <c r="J3" s="4">
        <f t="shared" ref="J3:J14" si="0">H3-I3</f>
        <v>5400</v>
      </c>
      <c r="K3" s="4">
        <v>4100</v>
      </c>
      <c r="L3" s="4">
        <f t="shared" ref="L3:L14" si="1">IF(K3=0,0,J3-K3)</f>
        <v>1300</v>
      </c>
    </row>
    <row r="4" spans="1:12" x14ac:dyDescent="0.25">
      <c r="A4" s="3" t="s">
        <v>4</v>
      </c>
      <c r="B4" s="3" t="s">
        <v>7</v>
      </c>
      <c r="C4" s="3">
        <v>25</v>
      </c>
      <c r="D4" s="3">
        <v>0.5</v>
      </c>
      <c r="E4" s="4">
        <v>2500</v>
      </c>
      <c r="F4" s="4">
        <v>300</v>
      </c>
      <c r="G4" s="4">
        <v>2000</v>
      </c>
      <c r="H4" s="4">
        <f t="shared" ref="H4:H14" si="2">SUM(E4:G4)</f>
        <v>4800</v>
      </c>
      <c r="I4" s="4">
        <v>1000</v>
      </c>
      <c r="J4" s="4">
        <f t="shared" si="0"/>
        <v>3800</v>
      </c>
      <c r="K4" s="4"/>
      <c r="L4" s="4">
        <f t="shared" si="1"/>
        <v>0</v>
      </c>
    </row>
    <row r="5" spans="1:12" x14ac:dyDescent="0.25">
      <c r="A5" s="3" t="s">
        <v>8</v>
      </c>
      <c r="B5" s="3" t="s">
        <v>9</v>
      </c>
      <c r="C5" s="3">
        <v>12</v>
      </c>
      <c r="D5" s="3">
        <v>3</v>
      </c>
      <c r="E5" s="4">
        <v>8000</v>
      </c>
      <c r="F5" s="4">
        <v>1500</v>
      </c>
      <c r="G5" s="4">
        <v>6000</v>
      </c>
      <c r="H5" s="4">
        <f t="shared" si="2"/>
        <v>15500</v>
      </c>
      <c r="I5" s="4">
        <v>4500</v>
      </c>
      <c r="J5" s="4">
        <f t="shared" si="0"/>
        <v>11000</v>
      </c>
      <c r="K5" s="4"/>
      <c r="L5" s="4">
        <f t="shared" si="1"/>
        <v>0</v>
      </c>
    </row>
    <row r="6" spans="1:12" x14ac:dyDescent="0.25">
      <c r="A6" s="3" t="s">
        <v>8</v>
      </c>
      <c r="B6" s="3" t="s">
        <v>10</v>
      </c>
      <c r="C6" s="3">
        <v>10</v>
      </c>
      <c r="D6" s="3">
        <v>2</v>
      </c>
      <c r="E6" s="4">
        <v>5000</v>
      </c>
      <c r="F6" s="4">
        <v>800</v>
      </c>
      <c r="G6" s="4">
        <v>3200</v>
      </c>
      <c r="H6" s="4">
        <f t="shared" si="2"/>
        <v>9000</v>
      </c>
      <c r="I6" s="4">
        <v>3000</v>
      </c>
      <c r="J6" s="4">
        <f t="shared" si="0"/>
        <v>6000</v>
      </c>
      <c r="K6" s="4"/>
      <c r="L6" s="4">
        <f t="shared" si="1"/>
        <v>0</v>
      </c>
    </row>
    <row r="7" spans="1:12" x14ac:dyDescent="0.25">
      <c r="A7" s="3" t="s">
        <v>8</v>
      </c>
      <c r="B7" s="3" t="s">
        <v>11</v>
      </c>
      <c r="C7" s="3">
        <v>8</v>
      </c>
      <c r="D7" s="3">
        <v>2</v>
      </c>
      <c r="E7" s="4">
        <v>4500</v>
      </c>
      <c r="F7" s="4">
        <v>700</v>
      </c>
      <c r="G7" s="4">
        <v>2000</v>
      </c>
      <c r="H7" s="4">
        <f t="shared" si="2"/>
        <v>7200</v>
      </c>
      <c r="I7" s="4">
        <v>2000</v>
      </c>
      <c r="J7" s="4">
        <f t="shared" si="0"/>
        <v>5200</v>
      </c>
      <c r="K7" s="4"/>
      <c r="L7" s="4">
        <f t="shared" si="1"/>
        <v>0</v>
      </c>
    </row>
    <row r="8" spans="1:12" x14ac:dyDescent="0.25">
      <c r="A8" s="3" t="s">
        <v>12</v>
      </c>
      <c r="B8" s="3" t="s">
        <v>13</v>
      </c>
      <c r="C8" s="3">
        <v>10</v>
      </c>
      <c r="D8" s="3">
        <v>1</v>
      </c>
      <c r="E8" s="4">
        <v>3500</v>
      </c>
      <c r="F8" s="4">
        <v>600</v>
      </c>
      <c r="G8" s="4">
        <v>2000</v>
      </c>
      <c r="H8" s="4">
        <f t="shared" si="2"/>
        <v>6100</v>
      </c>
      <c r="I8" s="4">
        <v>1500</v>
      </c>
      <c r="J8" s="4">
        <f t="shared" si="0"/>
        <v>4600</v>
      </c>
      <c r="K8" s="4"/>
      <c r="L8" s="4">
        <f t="shared" si="1"/>
        <v>0</v>
      </c>
    </row>
    <row r="9" spans="1:12" x14ac:dyDescent="0.25">
      <c r="A9" s="3" t="s">
        <v>12</v>
      </c>
      <c r="B9" s="3" t="s">
        <v>14</v>
      </c>
      <c r="C9" s="3">
        <v>6</v>
      </c>
      <c r="D9" s="3">
        <v>2</v>
      </c>
      <c r="E9" s="4">
        <v>4000</v>
      </c>
      <c r="F9" s="4">
        <v>500</v>
      </c>
      <c r="G9" s="4">
        <v>1800</v>
      </c>
      <c r="H9" s="4">
        <f t="shared" si="2"/>
        <v>6300</v>
      </c>
      <c r="I9" s="4">
        <v>1500</v>
      </c>
      <c r="J9" s="4">
        <f t="shared" si="0"/>
        <v>4800</v>
      </c>
      <c r="K9" s="4"/>
      <c r="L9" s="4">
        <f t="shared" si="1"/>
        <v>0</v>
      </c>
    </row>
    <row r="10" spans="1:12" x14ac:dyDescent="0.25">
      <c r="A10" s="3" t="s">
        <v>12</v>
      </c>
      <c r="B10" s="3" t="s">
        <v>15</v>
      </c>
      <c r="C10" s="3">
        <v>5</v>
      </c>
      <c r="D10" s="3">
        <v>1.5</v>
      </c>
      <c r="E10" s="4">
        <v>3000</v>
      </c>
      <c r="F10" s="4">
        <v>400</v>
      </c>
      <c r="G10" s="4">
        <v>1200</v>
      </c>
      <c r="H10" s="4">
        <f t="shared" si="2"/>
        <v>4600</v>
      </c>
      <c r="I10" s="4">
        <v>1000</v>
      </c>
      <c r="J10" s="4">
        <f t="shared" si="0"/>
        <v>3600</v>
      </c>
      <c r="K10" s="4"/>
      <c r="L10" s="4">
        <f t="shared" si="1"/>
        <v>0</v>
      </c>
    </row>
    <row r="11" spans="1:12" x14ac:dyDescent="0.25">
      <c r="A11" s="3" t="s">
        <v>16</v>
      </c>
      <c r="B11" s="3" t="s">
        <v>17</v>
      </c>
      <c r="C11" s="3">
        <v>20</v>
      </c>
      <c r="D11" s="3">
        <v>1</v>
      </c>
      <c r="E11" s="4">
        <v>3000</v>
      </c>
      <c r="F11" s="4">
        <v>500</v>
      </c>
      <c r="G11" s="4">
        <v>3200</v>
      </c>
      <c r="H11" s="4">
        <f t="shared" si="2"/>
        <v>6700</v>
      </c>
      <c r="I11" s="4">
        <v>2000</v>
      </c>
      <c r="J11" s="4">
        <f t="shared" si="0"/>
        <v>4700</v>
      </c>
      <c r="K11" s="4"/>
      <c r="L11" s="4">
        <f t="shared" si="1"/>
        <v>0</v>
      </c>
    </row>
    <row r="12" spans="1:12" x14ac:dyDescent="0.25">
      <c r="A12" s="3" t="s">
        <v>16</v>
      </c>
      <c r="B12" s="3" t="s">
        <v>18</v>
      </c>
      <c r="C12" s="3">
        <v>15</v>
      </c>
      <c r="D12" s="3">
        <v>1</v>
      </c>
      <c r="E12" s="4">
        <v>2500</v>
      </c>
      <c r="F12" s="4">
        <v>400</v>
      </c>
      <c r="G12" s="4">
        <v>2400</v>
      </c>
      <c r="H12" s="4">
        <f t="shared" si="2"/>
        <v>5300</v>
      </c>
      <c r="I12" s="4">
        <v>1200</v>
      </c>
      <c r="J12" s="4">
        <f t="shared" si="0"/>
        <v>4100</v>
      </c>
      <c r="K12" s="4"/>
      <c r="L12" s="4">
        <f t="shared" si="1"/>
        <v>0</v>
      </c>
    </row>
    <row r="13" spans="1:12" x14ac:dyDescent="0.25">
      <c r="A13" s="3" t="s">
        <v>19</v>
      </c>
      <c r="B13" s="3" t="s">
        <v>20</v>
      </c>
      <c r="C13" s="3">
        <v>10</v>
      </c>
      <c r="D13" s="3">
        <v>2</v>
      </c>
      <c r="E13" s="4">
        <v>6000</v>
      </c>
      <c r="F13" s="4">
        <v>1000</v>
      </c>
      <c r="G13" s="4">
        <v>4000</v>
      </c>
      <c r="H13" s="4">
        <f t="shared" si="2"/>
        <v>11000</v>
      </c>
      <c r="I13" s="4">
        <v>3000</v>
      </c>
      <c r="J13" s="4">
        <f t="shared" si="0"/>
        <v>8000</v>
      </c>
      <c r="K13" s="4"/>
      <c r="L13" s="4">
        <f t="shared" si="1"/>
        <v>0</v>
      </c>
    </row>
    <row r="14" spans="1:12" x14ac:dyDescent="0.25">
      <c r="A14" s="3" t="s">
        <v>19</v>
      </c>
      <c r="B14" s="3" t="s">
        <v>21</v>
      </c>
      <c r="C14" s="3">
        <v>6</v>
      </c>
      <c r="D14" s="3">
        <v>2</v>
      </c>
      <c r="E14" s="4">
        <v>4500</v>
      </c>
      <c r="F14" s="4">
        <v>800</v>
      </c>
      <c r="G14" s="4">
        <v>2400</v>
      </c>
      <c r="H14" s="4">
        <f t="shared" si="2"/>
        <v>7700</v>
      </c>
      <c r="I14" s="4">
        <v>2000</v>
      </c>
      <c r="J14" s="4">
        <f t="shared" si="0"/>
        <v>5700</v>
      </c>
      <c r="K14" s="4"/>
      <c r="L14" s="4">
        <f t="shared" si="1"/>
        <v>0</v>
      </c>
    </row>
  </sheetData>
  <pageMargins left="0.75" right="0.75" top="1" bottom="1" header="0.5" footer="0.5"/>
  <pageSetup paperSize="9" scale="36" orientation="landscape" verticalDpi="0" r:id="rId1"/>
  <headerFooter>
    <oddFooter>&amp;LCo-valent - Guide plan de formation
Budgetisation formations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Props1.xml><?xml version="1.0" encoding="utf-8"?>
<ds:datastoreItem xmlns:ds="http://schemas.openxmlformats.org/officeDocument/2006/customXml" ds:itemID="{E4ADDC8B-1A8D-496C-87E7-CBB17F989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5858B8-CD65-4B57-9813-B34D57207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c2cea-4354-4a22-b7ed-a77c07b013e1"/>
    <ds:schemaRef ds:uri="31ccc1c8-437d-4160-bcd5-857b2522c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F21F6-2830-441E-9B4D-C76684A2B5C1}">
  <ds:schemaRefs>
    <ds:schemaRef ds:uri="http://schemas.microsoft.com/office/2006/metadata/properties"/>
    <ds:schemaRef ds:uri="http://schemas.microsoft.com/office/infopath/2007/PartnerControls"/>
    <ds:schemaRef ds:uri="2d8c2cea-4354-4a22-b7ed-a77c07b013e1"/>
    <ds:schemaRef ds:uri="31ccc1c8-437d-4160-bcd5-857b2522c7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Schellekens Lieve</cp:lastModifiedBy>
  <dcterms:created xsi:type="dcterms:W3CDTF">2025-09-15T08:53:27Z</dcterms:created>
  <dcterms:modified xsi:type="dcterms:W3CDTF">2025-11-24T09:06:03Z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MediaServiceImageTags">
    <vt:lpwstr/>
  </property>
</Properties>
</file>